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80" yWindow="240" windowWidth="27480" windowHeight="16040" activeTab="0"/>
  </bookViews>
  <sheets>
    <sheet name="ORDRE DE SERVI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LEONARDO PASTORE</author>
  </authors>
  <commentList>
    <comment ref="E4" authorId="0">
      <text>
        <r>
          <rPr>
            <b/>
            <i/>
            <sz val="14"/>
            <color indexed="14"/>
            <rFont val="Times New Roman"/>
            <family val="1"/>
          </rPr>
          <t>LA REFERENCE de L'ANNEE</t>
        </r>
      </text>
    </comment>
    <comment ref="E18" authorId="0">
      <text>
        <r>
          <rPr>
            <b/>
            <sz val="10"/>
            <rFont val="Arial Black"/>
            <family val="2"/>
          </rPr>
          <t>SIGNATURE DU CHEF D'ETABISSEMENT</t>
        </r>
      </text>
    </comment>
    <comment ref="B57" authorId="0">
      <text>
        <r>
          <rPr>
            <b/>
            <sz val="9"/>
            <rFont val="Arial Black"/>
            <family val="2"/>
          </rPr>
          <t>INDIQUER LE NOMBRE D'HEURE DE TRAVAIL REEL</t>
        </r>
      </text>
    </comment>
    <comment ref="A13" authorId="0">
      <text>
        <r>
          <rPr>
            <b/>
            <sz val="10"/>
            <rFont val="Arial Black"/>
            <family val="2"/>
          </rPr>
          <t>VOUS POUVEZ FAIRE UN COMMENTAIRE</t>
        </r>
      </text>
    </comment>
    <comment ref="B58" authorId="0">
      <text>
        <r>
          <rPr>
            <b/>
            <sz val="9"/>
            <rFont val="Arial Black"/>
            <family val="2"/>
          </rPr>
          <t>INDIQUER LE Coéfdicient de Majoration ou Minoration en % (5% ou -5%)</t>
        </r>
      </text>
    </comment>
    <comment ref="F22" authorId="0">
      <text>
        <r>
          <rPr>
            <b/>
            <sz val="10"/>
            <rFont val="Arial Black"/>
            <family val="2"/>
          </rPr>
          <t>DONNER LE NOMBRE REEL D'OBJETS REALISES</t>
        </r>
      </text>
    </comment>
    <comment ref="F4" authorId="0">
      <text>
        <r>
          <rPr>
            <b/>
            <i/>
            <sz val="14"/>
            <color indexed="14"/>
            <rFont val="Times New Roman"/>
            <family val="1"/>
          </rPr>
          <t>1 : LA SECTION
2 : /
3 : LE NOMBRE 0001</t>
        </r>
      </text>
    </comment>
    <comment ref="E16" authorId="0">
      <text>
        <r>
          <rPr>
            <b/>
            <sz val="10"/>
            <rFont val="Arial Black"/>
            <family val="2"/>
          </rPr>
          <t>INDIQUER LA DATE DE DEDUT DE FABRICATION</t>
        </r>
      </text>
    </comment>
  </commentList>
</comments>
</file>

<file path=xl/sharedStrings.xml><?xml version="1.0" encoding="utf-8"?>
<sst xmlns="http://schemas.openxmlformats.org/spreadsheetml/2006/main" count="46" uniqueCount="43">
  <si>
    <t>MONTANT</t>
  </si>
  <si>
    <t>OBJECTS CONFECTIONNES</t>
  </si>
  <si>
    <t>DESIGNATION DE L'ETABLISSEMENT</t>
  </si>
  <si>
    <t>Réf. BON SORTIE</t>
  </si>
  <si>
    <t>NATURE</t>
  </si>
  <si>
    <t>QUANTITES</t>
  </si>
  <si>
    <t>PRIX UNITAIRE</t>
  </si>
  <si>
    <t>QUANTITES UTILISEES
Fournies par le client (1)
Prélevées sur le stocks (1)</t>
  </si>
  <si>
    <t>II) BULLETIN DE FABRICATION</t>
  </si>
  <si>
    <t>MATIERES PREMIERES</t>
  </si>
  <si>
    <t>EVALUATION 
(pour les matières premières sorties
de magasin seulement)</t>
  </si>
  <si>
    <t>Nombre d'objets réalisés :</t>
  </si>
  <si>
    <t>Le Chef d'Etablissement,</t>
  </si>
  <si>
    <t>I) ORDRE DE SERVICE</t>
  </si>
  <si>
    <t>Travaux à réaliser - nature :</t>
  </si>
  <si>
    <t>Nombre d'objets :</t>
  </si>
  <si>
    <t>Désignation :</t>
  </si>
  <si>
    <t>Adresse :</t>
  </si>
  <si>
    <t>ORIGINE DE L'ORDRE :</t>
  </si>
  <si>
    <t>COMMANDE PAR UN TIERS (1)</t>
  </si>
  <si>
    <t>EXERCICE PEDAGOGIQUE   (1)</t>
  </si>
  <si>
    <t>CONDITIONS PARTICULIERES :</t>
  </si>
  <si>
    <t>PRIS EN CHARGE</t>
  </si>
  <si>
    <t>TOTAL</t>
  </si>
  <si>
    <t>SOUS/TOTAL</t>
  </si>
  <si>
    <t>EVALUATION DE LA MAIN D'ŒUVRE</t>
  </si>
  <si>
    <t>Courant éléctrique</t>
  </si>
  <si>
    <t>Charbon … … … …</t>
  </si>
  <si>
    <t>DETAIL</t>
  </si>
  <si>
    <t>(1)  Rayer la mention inutle.</t>
  </si>
  <si>
    <t>Le responsable de la fabrication Date et signature</t>
  </si>
  <si>
    <t>Arrêté à la somme de :</t>
  </si>
  <si>
    <t>(2) Majoration ou Minoration.</t>
  </si>
  <si>
    <t>L'Agent Comptable,</t>
  </si>
  <si>
    <t>ou coéfficient de réduction (2)</t>
  </si>
  <si>
    <t>EVALUATION DES FRAIS GENERAUX</t>
  </si>
  <si>
    <t>Heures à</t>
  </si>
  <si>
    <t>Soit l'unité</t>
  </si>
  <si>
    <t xml:space="preserve">SOUS/TOTAL </t>
  </si>
  <si>
    <t>ANNEXE  1 :</t>
  </si>
  <si>
    <t>Collège...</t>
  </si>
  <si>
    <t>adresse</t>
  </si>
  <si>
    <t>N°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</si>
</sst>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[$-F800]dddd\,\ mmmm\ dd\,\ yyyy"/>
    <numFmt numFmtId="166" formatCode="0.0%"/>
    <numFmt numFmtId="167" formatCode="#,##0.00_ ;[Red]\-#,##0.00\ 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2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name val="Wingdings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8"/>
      <color indexed="12"/>
      <name val="Arial Narrow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i/>
      <sz val="18"/>
      <name val="AlgerianBasD"/>
      <family val="0"/>
    </font>
    <font>
      <b/>
      <i/>
      <sz val="12"/>
      <color indexed="12"/>
      <name val="Arial"/>
      <family val="2"/>
    </font>
    <font>
      <b/>
      <i/>
      <sz val="8"/>
      <name val="Arial"/>
      <family val="2"/>
    </font>
    <font>
      <b/>
      <i/>
      <sz val="18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name val="Arial Black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0"/>
      <name val="Arial Black"/>
      <family val="2"/>
    </font>
    <font>
      <sz val="14"/>
      <name val="Arial"/>
      <family val="2"/>
    </font>
    <font>
      <b/>
      <i/>
      <sz val="14"/>
      <color indexed="14"/>
      <name val="Times New Roman"/>
      <family val="1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39"/>
      <name val="Arial Narrow"/>
      <family val="2"/>
    </font>
    <font>
      <i/>
      <sz val="10"/>
      <color indexed="39"/>
      <name val="Arial"/>
      <family val="2"/>
    </font>
    <font>
      <b/>
      <i/>
      <sz val="14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FF"/>
      <name val="Arial Narrow"/>
      <family val="2"/>
    </font>
    <font>
      <i/>
      <sz val="10"/>
      <color rgb="FF0000FF"/>
      <name val="Arial"/>
      <family val="2"/>
    </font>
    <font>
      <b/>
      <i/>
      <sz val="14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slantDashDot"/>
      <right>
        <color indexed="63"/>
      </right>
      <top>
        <color indexed="63"/>
      </top>
      <bottom style="medium"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slantDashDot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 style="slantDashDot"/>
      <top style="thin"/>
      <bottom style="thin"/>
    </border>
    <border>
      <left>
        <color indexed="63"/>
      </left>
      <right style="slantDashDot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slantDashDot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 style="thin"/>
    </border>
    <border>
      <left style="slantDashDot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slantDashDot"/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slantDash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0" borderId="2" applyNumberFormat="0" applyFill="0" applyAlignment="0" applyProtection="0"/>
    <xf numFmtId="0" fontId="57" fillId="28" borderId="1" applyNumberFormat="0" applyAlignment="0" applyProtection="0"/>
    <xf numFmtId="44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1" fillId="27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34" borderId="0" xfId="0" applyFont="1" applyFill="1" applyAlignment="1" applyProtection="1">
      <alignment horizontal="right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17" xfId="0" applyFill="1" applyBorder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16" fillId="0" borderId="18" xfId="0" applyFont="1" applyBorder="1" applyAlignment="1" applyProtection="1">
      <alignment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9" fontId="0" fillId="33" borderId="0" xfId="52" applyFont="1" applyFill="1" applyAlignment="1" applyProtection="1">
      <alignment horizontal="center"/>
      <protection locked="0"/>
    </xf>
    <xf numFmtId="9" fontId="9" fillId="36" borderId="0" xfId="52" applyFont="1" applyFill="1" applyAlignment="1" applyProtection="1">
      <alignment horizontal="center"/>
      <protection/>
    </xf>
    <xf numFmtId="8" fontId="0" fillId="36" borderId="21" xfId="49" applyNumberFormat="1" applyFont="1" applyFill="1" applyBorder="1" applyAlignment="1" applyProtection="1">
      <alignment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44" fontId="25" fillId="36" borderId="10" xfId="0" applyNumberFormat="1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vertical="top"/>
      <protection/>
    </xf>
    <xf numFmtId="0" fontId="5" fillId="33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6" fontId="3" fillId="33" borderId="12" xfId="52" applyNumberFormat="1" applyFont="1" applyFill="1" applyBorder="1" applyAlignment="1" applyProtection="1">
      <alignment horizontal="center" vertical="center"/>
      <protection locked="0"/>
    </xf>
    <xf numFmtId="0" fontId="19" fillId="28" borderId="0" xfId="0" applyFont="1" applyFill="1" applyAlignment="1" applyProtection="1">
      <alignment horizontal="right"/>
      <protection/>
    </xf>
    <xf numFmtId="44" fontId="9" fillId="28" borderId="17" xfId="49" applyFont="1" applyFill="1" applyBorder="1" applyAlignment="1" applyProtection="1">
      <alignment/>
      <protection/>
    </xf>
    <xf numFmtId="44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28" borderId="0" xfId="0" applyFill="1" applyAlignment="1" applyProtection="1">
      <alignment/>
      <protection/>
    </xf>
    <xf numFmtId="44" fontId="30" fillId="0" borderId="25" xfId="49" applyFont="1" applyFill="1" applyBorder="1" applyAlignment="1" applyProtection="1">
      <alignment/>
      <protection/>
    </xf>
    <xf numFmtId="0" fontId="24" fillId="28" borderId="0" xfId="0" applyFont="1" applyFill="1" applyAlignment="1" applyProtection="1">
      <alignment vertical="center"/>
      <protection/>
    </xf>
    <xf numFmtId="0" fontId="0" fillId="9" borderId="13" xfId="0" applyFill="1" applyBorder="1" applyAlignment="1" applyProtection="1">
      <alignment/>
      <protection/>
    </xf>
    <xf numFmtId="0" fontId="11" fillId="9" borderId="0" xfId="0" applyFont="1" applyFill="1" applyAlignment="1" applyProtection="1">
      <alignment horizontal="right" vertical="center"/>
      <protection/>
    </xf>
    <xf numFmtId="8" fontId="9" fillId="28" borderId="17" xfId="49" applyNumberFormat="1" applyFont="1" applyFill="1" applyBorder="1" applyAlignment="1" applyProtection="1">
      <alignment/>
      <protection/>
    </xf>
    <xf numFmtId="44" fontId="11" fillId="9" borderId="26" xfId="49" applyFont="1" applyFill="1" applyBorder="1" applyAlignment="1" applyProtection="1">
      <alignment horizontal="right" vertical="center" indent="2"/>
      <protection/>
    </xf>
    <xf numFmtId="44" fontId="22" fillId="36" borderId="19" xfId="44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28" borderId="0" xfId="0" applyFill="1" applyBorder="1" applyAlignment="1" applyProtection="1">
      <alignment/>
      <protection/>
    </xf>
    <xf numFmtId="44" fontId="25" fillId="36" borderId="27" xfId="0" applyNumberFormat="1" applyFont="1" applyFill="1" applyBorder="1" applyAlignment="1" applyProtection="1">
      <alignment/>
      <protection/>
    </xf>
    <xf numFmtId="8" fontId="0" fillId="36" borderId="28" xfId="49" applyNumberFormat="1" applyFont="1" applyFill="1" applyBorder="1" applyAlignment="1" applyProtection="1">
      <alignment/>
      <protection/>
    </xf>
    <xf numFmtId="44" fontId="22" fillId="36" borderId="29" xfId="44" applyFont="1" applyFill="1" applyBorder="1" applyAlignment="1" applyProtection="1">
      <alignment horizontal="left" vertical="center"/>
      <protection/>
    </xf>
    <xf numFmtId="0" fontId="19" fillId="37" borderId="0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44" fontId="21" fillId="0" borderId="27" xfId="44" applyFont="1" applyBorder="1" applyAlignment="1" applyProtection="1">
      <alignment vertical="center"/>
      <protection/>
    </xf>
    <xf numFmtId="0" fontId="19" fillId="9" borderId="0" xfId="0" applyFont="1" applyFill="1" applyAlignment="1" applyProtection="1">
      <alignment horizontal="right"/>
      <protection/>
    </xf>
    <xf numFmtId="44" fontId="9" fillId="9" borderId="0" xfId="49" applyFont="1" applyFill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44" fontId="70" fillId="36" borderId="3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/>
      <protection/>
    </xf>
    <xf numFmtId="167" fontId="70" fillId="36" borderId="17" xfId="0" applyNumberFormat="1" applyFon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9" fillId="0" borderId="31" xfId="0" applyFont="1" applyBorder="1" applyAlignment="1" applyProtection="1">
      <alignment horizontal="right"/>
      <protection/>
    </xf>
    <xf numFmtId="0" fontId="0" fillId="36" borderId="0" xfId="0" applyFill="1" applyAlignment="1" applyProtection="1">
      <alignment horizontal="center"/>
      <protection/>
    </xf>
    <xf numFmtId="0" fontId="15" fillId="34" borderId="32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10" fillId="38" borderId="34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9" borderId="0" xfId="0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36" xfId="0" applyFont="1" applyFill="1" applyBorder="1" applyAlignment="1" applyProtection="1">
      <alignment horizontal="center" vertical="center"/>
      <protection/>
    </xf>
    <xf numFmtId="0" fontId="15" fillId="34" borderId="14" xfId="0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5" fillId="34" borderId="37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164" fontId="18" fillId="40" borderId="38" xfId="0" applyNumberFormat="1" applyFont="1" applyFill="1" applyBorder="1" applyAlignment="1" applyProtection="1">
      <alignment horizontal="center" vertical="center"/>
      <protection locked="0"/>
    </xf>
    <xf numFmtId="164" fontId="18" fillId="40" borderId="27" xfId="0" applyNumberFormat="1" applyFont="1" applyFill="1" applyBorder="1" applyAlignment="1" applyProtection="1">
      <alignment horizontal="center" vertical="center"/>
      <protection locked="0"/>
    </xf>
    <xf numFmtId="164" fontId="18" fillId="40" borderId="14" xfId="0" applyNumberFormat="1" applyFont="1" applyFill="1" applyBorder="1" applyAlignment="1" applyProtection="1">
      <alignment horizontal="center" vertical="center"/>
      <protection locked="0"/>
    </xf>
    <xf numFmtId="164" fontId="18" fillId="4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1" fillId="33" borderId="39" xfId="0" applyFont="1" applyFill="1" applyBorder="1" applyAlignment="1" applyProtection="1">
      <alignment horizontal="center" vertical="center"/>
      <protection locked="0"/>
    </xf>
    <xf numFmtId="0" fontId="71" fillId="33" borderId="40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right"/>
      <protection/>
    </xf>
    <xf numFmtId="0" fontId="20" fillId="33" borderId="41" xfId="0" applyFont="1" applyFill="1" applyBorder="1" applyAlignment="1" applyProtection="1">
      <alignment horizontal="center" vertical="center"/>
      <protection locked="0"/>
    </xf>
    <xf numFmtId="0" fontId="20" fillId="33" borderId="42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/>
      <protection/>
    </xf>
    <xf numFmtId="0" fontId="8" fillId="36" borderId="0" xfId="0" applyFont="1" applyFill="1" applyAlignment="1" applyProtection="1">
      <alignment horizontal="center" vertical="center"/>
      <protection/>
    </xf>
    <xf numFmtId="165" fontId="8" fillId="39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="145" zoomScaleNormal="145" workbookViewId="0" topLeftCell="A22">
      <selection activeCell="C24" sqref="C24:D26"/>
    </sheetView>
  </sheetViews>
  <sheetFormatPr defaultColWidth="11.57421875" defaultRowHeight="12.75"/>
  <cols>
    <col min="1" max="1" width="7.421875" style="1" customWidth="1"/>
    <col min="2" max="2" width="24.140625" style="1" customWidth="1"/>
    <col min="3" max="3" width="14.140625" style="1" bestFit="1" customWidth="1"/>
    <col min="4" max="4" width="15.421875" style="1" customWidth="1"/>
    <col min="5" max="5" width="17.421875" style="1" customWidth="1"/>
    <col min="6" max="6" width="8.8515625" style="1" customWidth="1"/>
    <col min="7" max="7" width="18.140625" style="1" customWidth="1"/>
    <col min="8" max="8" width="6.8515625" style="1" customWidth="1"/>
    <col min="9" max="9" width="9.421875" style="1" bestFit="1" customWidth="1"/>
    <col min="10" max="16384" width="11.421875" style="1" customWidth="1"/>
  </cols>
  <sheetData>
    <row r="1" spans="1:10" ht="20.25">
      <c r="A1" s="84" t="s">
        <v>2</v>
      </c>
      <c r="B1" s="84"/>
      <c r="C1" s="84"/>
      <c r="D1" s="17"/>
      <c r="E1" s="92" t="s">
        <v>39</v>
      </c>
      <c r="F1" s="92"/>
      <c r="G1" s="17"/>
      <c r="H1" s="17"/>
      <c r="I1" s="17"/>
      <c r="J1" s="17"/>
    </row>
    <row r="2" spans="1:8" ht="23.25">
      <c r="A2" s="85" t="s">
        <v>40</v>
      </c>
      <c r="B2" s="85"/>
      <c r="C2" s="85"/>
      <c r="D2" s="113" t="s">
        <v>1</v>
      </c>
      <c r="E2" s="113"/>
      <c r="F2" s="113"/>
      <c r="G2" s="113"/>
      <c r="H2" s="67"/>
    </row>
    <row r="3" spans="1:9" ht="14.25" customHeight="1" thickBot="1">
      <c r="A3" s="85" t="s">
        <v>41</v>
      </c>
      <c r="B3" s="85"/>
      <c r="C3" s="85"/>
      <c r="F3" s="4"/>
      <c r="G3" s="4"/>
      <c r="H3" s="4"/>
      <c r="I3" s="4"/>
    </row>
    <row r="4" spans="5:7" ht="21" thickBot="1">
      <c r="E4" s="5">
        <v>2017</v>
      </c>
      <c r="F4" s="107" t="s">
        <v>42</v>
      </c>
      <c r="G4" s="108"/>
    </row>
    <row r="5" spans="1:7" ht="15.75">
      <c r="A5" s="109" t="s">
        <v>13</v>
      </c>
      <c r="B5" s="109"/>
      <c r="C5" s="109"/>
      <c r="D5" s="109"/>
      <c r="E5" s="109"/>
      <c r="F5" s="109"/>
      <c r="G5" s="109"/>
    </row>
    <row r="6" spans="2:7" ht="12.75">
      <c r="B6" s="110" t="s">
        <v>14</v>
      </c>
      <c r="C6" s="110"/>
      <c r="D6" s="79"/>
      <c r="E6" s="79"/>
      <c r="F6" s="79"/>
      <c r="G6" s="79"/>
    </row>
    <row r="7" spans="2:7" ht="12.75">
      <c r="B7" s="18"/>
      <c r="C7" s="19"/>
      <c r="D7" s="79"/>
      <c r="E7" s="79"/>
      <c r="F7" s="79"/>
      <c r="G7" s="79"/>
    </row>
    <row r="8" spans="4:7" ht="12.75">
      <c r="D8" s="79"/>
      <c r="E8" s="79"/>
      <c r="F8" s="79"/>
      <c r="G8" s="79"/>
    </row>
    <row r="9" spans="1:7" ht="12.75">
      <c r="A9" s="7" t="s">
        <v>18</v>
      </c>
      <c r="C9" s="20" t="s">
        <v>15</v>
      </c>
      <c r="D9" s="42"/>
      <c r="E9" s="18"/>
      <c r="F9" s="18"/>
      <c r="G9" s="18"/>
    </row>
    <row r="10" spans="2:7" ht="12.75">
      <c r="B10" s="21" t="s">
        <v>20</v>
      </c>
      <c r="C10" s="20" t="s">
        <v>16</v>
      </c>
      <c r="D10" s="100"/>
      <c r="E10" s="100"/>
      <c r="F10" s="100"/>
      <c r="G10" s="100"/>
    </row>
    <row r="11" spans="2:7" ht="12.75">
      <c r="B11" s="21" t="s">
        <v>19</v>
      </c>
      <c r="C11" s="20" t="s">
        <v>17</v>
      </c>
      <c r="D11" s="114"/>
      <c r="E11" s="114"/>
      <c r="F11" s="114"/>
      <c r="G11" s="114"/>
    </row>
    <row r="12" spans="1:7" ht="12.75">
      <c r="A12" s="7" t="s">
        <v>21</v>
      </c>
      <c r="D12" s="100"/>
      <c r="E12" s="100"/>
      <c r="F12" s="100"/>
      <c r="G12" s="100"/>
    </row>
    <row r="13" spans="1:7" ht="12.75">
      <c r="A13" s="90"/>
      <c r="B13" s="90"/>
      <c r="C13" s="90"/>
      <c r="D13" s="90"/>
      <c r="E13" s="90"/>
      <c r="F13" s="90"/>
      <c r="G13" s="90"/>
    </row>
    <row r="14" spans="1:7" ht="12.75">
      <c r="A14" s="90"/>
      <c r="B14" s="90"/>
      <c r="C14" s="90"/>
      <c r="D14" s="90"/>
      <c r="E14" s="90"/>
      <c r="F14" s="90"/>
      <c r="G14" s="90"/>
    </row>
    <row r="15" spans="1:7" s="18" customFormat="1" ht="4.5" customHeight="1">
      <c r="A15" s="22"/>
      <c r="B15" s="22"/>
      <c r="C15" s="22"/>
      <c r="D15" s="22"/>
      <c r="E15" s="22"/>
      <c r="F15" s="22"/>
      <c r="G15" s="22"/>
    </row>
    <row r="16" spans="3:7" ht="12.75">
      <c r="C16" s="77"/>
      <c r="D16" s="78"/>
      <c r="E16" s="115"/>
      <c r="F16" s="115"/>
      <c r="G16" s="115"/>
    </row>
    <row r="17" spans="5:7" ht="12.75">
      <c r="E17" s="99" t="s">
        <v>12</v>
      </c>
      <c r="F17" s="99"/>
      <c r="G17" s="99"/>
    </row>
    <row r="18" spans="4:7" ht="12.75">
      <c r="D18" s="23"/>
      <c r="E18" s="91"/>
      <c r="F18" s="91"/>
      <c r="G18" s="91"/>
    </row>
    <row r="19" spans="1:7" ht="13.5" thickBot="1">
      <c r="A19" s="21" t="s">
        <v>29</v>
      </c>
      <c r="D19" s="23"/>
      <c r="E19" s="91"/>
      <c r="F19" s="91"/>
      <c r="G19" s="91"/>
    </row>
    <row r="20" spans="1:7" ht="18.75" customHeight="1" thickBot="1">
      <c r="A20" s="89" t="s">
        <v>8</v>
      </c>
      <c r="B20" s="89"/>
      <c r="C20" s="89"/>
      <c r="D20" s="89"/>
      <c r="E20" s="89"/>
      <c r="F20" s="89"/>
      <c r="G20" s="89"/>
    </row>
    <row r="21" spans="1:7" ht="12.75">
      <c r="A21" s="24" t="s">
        <v>9</v>
      </c>
      <c r="D21" s="3"/>
      <c r="E21" s="3"/>
      <c r="F21" s="95" t="s">
        <v>11</v>
      </c>
      <c r="G21" s="96"/>
    </row>
    <row r="22" spans="1:7" ht="42" customHeight="1" thickBot="1">
      <c r="A22" s="86" t="s">
        <v>7</v>
      </c>
      <c r="B22" s="87"/>
      <c r="C22" s="88"/>
      <c r="D22" s="98" t="s">
        <v>10</v>
      </c>
      <c r="E22" s="99"/>
      <c r="F22" s="111"/>
      <c r="G22" s="112"/>
    </row>
    <row r="23" spans="1:7" ht="38.25">
      <c r="A23" s="40" t="s">
        <v>3</v>
      </c>
      <c r="B23" s="32" t="s">
        <v>4</v>
      </c>
      <c r="C23" s="32" t="s">
        <v>5</v>
      </c>
      <c r="D23" s="33" t="s">
        <v>6</v>
      </c>
      <c r="E23" s="34" t="s">
        <v>0</v>
      </c>
      <c r="F23" s="82" t="s">
        <v>30</v>
      </c>
      <c r="G23" s="83"/>
    </row>
    <row r="24" spans="1:7" ht="13.5">
      <c r="A24" s="43"/>
      <c r="B24" s="44"/>
      <c r="C24" s="45"/>
      <c r="D24" s="52"/>
      <c r="E24" s="54">
        <f>C24*D24</f>
        <v>0</v>
      </c>
      <c r="F24" s="101"/>
      <c r="G24" s="102"/>
    </row>
    <row r="25" spans="1:7" ht="13.5">
      <c r="A25" s="43"/>
      <c r="B25" s="44"/>
      <c r="C25" s="45"/>
      <c r="D25" s="52"/>
      <c r="E25" s="54">
        <f aca="true" t="shared" si="0" ref="E25:E48">C25*D25</f>
        <v>0</v>
      </c>
      <c r="F25" s="103"/>
      <c r="G25" s="104"/>
    </row>
    <row r="26" spans="1:7" ht="13.5">
      <c r="A26" s="43"/>
      <c r="B26" s="44"/>
      <c r="C26" s="45"/>
      <c r="D26" s="52"/>
      <c r="E26" s="54">
        <f t="shared" si="0"/>
        <v>0</v>
      </c>
      <c r="F26" s="105"/>
      <c r="G26" s="106"/>
    </row>
    <row r="27" spans="1:7" ht="13.5">
      <c r="A27" s="43"/>
      <c r="B27" s="44"/>
      <c r="C27" s="45"/>
      <c r="D27" s="52"/>
      <c r="E27" s="54">
        <f t="shared" si="0"/>
        <v>0</v>
      </c>
      <c r="F27" s="11"/>
      <c r="G27" s="8"/>
    </row>
    <row r="28" spans="1:9" ht="13.5">
      <c r="A28" s="43"/>
      <c r="B28" s="44"/>
      <c r="C28" s="45"/>
      <c r="D28" s="52"/>
      <c r="E28" s="54">
        <f t="shared" si="0"/>
        <v>0</v>
      </c>
      <c r="F28" s="8"/>
      <c r="G28" s="8"/>
      <c r="I28" s="2"/>
    </row>
    <row r="29" spans="1:7" ht="13.5">
      <c r="A29" s="43"/>
      <c r="B29" s="44"/>
      <c r="C29" s="45"/>
      <c r="D29" s="52"/>
      <c r="E29" s="54">
        <f t="shared" si="0"/>
        <v>0</v>
      </c>
      <c r="F29" s="9"/>
      <c r="G29" s="9"/>
    </row>
    <row r="30" spans="1:7" ht="13.5">
      <c r="A30" s="43"/>
      <c r="B30" s="44"/>
      <c r="C30" s="45"/>
      <c r="D30" s="52"/>
      <c r="E30" s="54">
        <f t="shared" si="0"/>
        <v>0</v>
      </c>
      <c r="F30" s="9"/>
      <c r="G30" s="8"/>
    </row>
    <row r="31" spans="1:7" ht="12.75" customHeight="1" thickBot="1">
      <c r="A31" s="43"/>
      <c r="B31" s="44"/>
      <c r="C31" s="45"/>
      <c r="D31" s="52"/>
      <c r="E31" s="54">
        <f t="shared" si="0"/>
        <v>0</v>
      </c>
      <c r="F31" s="8"/>
      <c r="G31" s="8"/>
    </row>
    <row r="32" spans="1:7" ht="12.75" customHeight="1">
      <c r="A32" s="43"/>
      <c r="B32" s="44"/>
      <c r="C32" s="45"/>
      <c r="D32" s="52"/>
      <c r="E32" s="54">
        <f t="shared" si="0"/>
        <v>0</v>
      </c>
      <c r="F32" s="97" t="s">
        <v>31</v>
      </c>
      <c r="G32" s="97"/>
    </row>
    <row r="33" spans="1:7" ht="12.75" customHeight="1">
      <c r="A33" s="43"/>
      <c r="B33" s="44"/>
      <c r="C33" s="45"/>
      <c r="D33" s="52"/>
      <c r="E33" s="54">
        <f t="shared" si="0"/>
        <v>0</v>
      </c>
      <c r="F33" s="68"/>
      <c r="G33" s="68"/>
    </row>
    <row r="34" spans="1:7" ht="12.75" customHeight="1">
      <c r="A34" s="43"/>
      <c r="B34" s="44"/>
      <c r="C34" s="45"/>
      <c r="D34" s="52"/>
      <c r="E34" s="54">
        <f t="shared" si="0"/>
        <v>0</v>
      </c>
      <c r="F34" s="69" t="str">
        <f>D60</f>
        <v>TOTAL</v>
      </c>
      <c r="G34" s="70">
        <f>IF(E60="","",ROUNDUP((E60),0))</f>
      </c>
    </row>
    <row r="35" spans="1:5" ht="13.5">
      <c r="A35" s="43"/>
      <c r="B35" s="44"/>
      <c r="C35" s="45"/>
      <c r="D35" s="52"/>
      <c r="E35" s="54">
        <f t="shared" si="0"/>
        <v>0</v>
      </c>
    </row>
    <row r="36" spans="1:7" ht="13.5">
      <c r="A36" s="43"/>
      <c r="B36" s="44"/>
      <c r="C36" s="45"/>
      <c r="D36" s="52"/>
      <c r="E36" s="54">
        <f t="shared" si="0"/>
        <v>0</v>
      </c>
      <c r="F36" s="69" t="s">
        <v>37</v>
      </c>
      <c r="G36" s="70">
        <f>IF(G34="","",IF(F22="","",ROUNDUP((G34/F22),0)))</f>
      </c>
    </row>
    <row r="37" spans="1:7" ht="13.5">
      <c r="A37" s="46"/>
      <c r="B37" s="44"/>
      <c r="C37" s="45"/>
      <c r="D37" s="52"/>
      <c r="E37" s="54">
        <f t="shared" si="0"/>
        <v>0</v>
      </c>
      <c r="F37" s="8"/>
      <c r="G37" s="8"/>
    </row>
    <row r="38" spans="1:7" ht="13.5">
      <c r="A38" s="47"/>
      <c r="B38" s="44"/>
      <c r="C38" s="45"/>
      <c r="D38" s="52"/>
      <c r="E38" s="54">
        <f t="shared" si="0"/>
        <v>0</v>
      </c>
      <c r="F38" s="12"/>
      <c r="G38" s="12"/>
    </row>
    <row r="39" spans="1:7" ht="14.25" thickBot="1">
      <c r="A39" s="43"/>
      <c r="B39" s="44"/>
      <c r="C39" s="45"/>
      <c r="D39" s="52"/>
      <c r="E39" s="54">
        <f t="shared" si="0"/>
        <v>0</v>
      </c>
      <c r="F39" s="8"/>
      <c r="G39" s="8"/>
    </row>
    <row r="40" spans="1:7" ht="13.5">
      <c r="A40" s="43"/>
      <c r="B40" s="44"/>
      <c r="C40" s="45"/>
      <c r="D40" s="52"/>
      <c r="E40" s="54">
        <f t="shared" si="0"/>
        <v>0</v>
      </c>
      <c r="F40" s="97" t="s">
        <v>12</v>
      </c>
      <c r="G40" s="97"/>
    </row>
    <row r="41" spans="1:7" ht="13.5">
      <c r="A41" s="43"/>
      <c r="B41" s="44"/>
      <c r="C41" s="45"/>
      <c r="D41" s="52"/>
      <c r="E41" s="54">
        <f t="shared" si="0"/>
        <v>0</v>
      </c>
      <c r="F41" s="8"/>
      <c r="G41" s="8"/>
    </row>
    <row r="42" spans="1:7" ht="13.5">
      <c r="A42" s="43"/>
      <c r="B42" s="44"/>
      <c r="C42" s="45"/>
      <c r="D42" s="52"/>
      <c r="E42" s="54">
        <f t="shared" si="0"/>
        <v>0</v>
      </c>
      <c r="F42" s="8"/>
      <c r="G42" s="8"/>
    </row>
    <row r="43" spans="1:7" ht="13.5">
      <c r="A43" s="43"/>
      <c r="B43" s="44"/>
      <c r="C43" s="45"/>
      <c r="D43" s="52"/>
      <c r="E43" s="54">
        <f t="shared" si="0"/>
        <v>0</v>
      </c>
      <c r="F43" s="8"/>
      <c r="G43" s="8"/>
    </row>
    <row r="44" spans="1:7" ht="13.5">
      <c r="A44" s="43"/>
      <c r="B44" s="44"/>
      <c r="C44" s="45"/>
      <c r="D44" s="52"/>
      <c r="E44" s="54">
        <f t="shared" si="0"/>
        <v>0</v>
      </c>
      <c r="F44" s="8"/>
      <c r="G44" s="8"/>
    </row>
    <row r="45" spans="1:7" ht="13.5">
      <c r="A45" s="43"/>
      <c r="B45" s="44"/>
      <c r="C45" s="45"/>
      <c r="D45" s="52"/>
      <c r="E45" s="54">
        <f t="shared" si="0"/>
        <v>0</v>
      </c>
      <c r="F45" s="8"/>
      <c r="G45" s="8"/>
    </row>
    <row r="46" spans="1:7" ht="13.5">
      <c r="A46" s="43"/>
      <c r="B46" s="44"/>
      <c r="C46" s="45"/>
      <c r="D46" s="52"/>
      <c r="E46" s="54">
        <f t="shared" si="0"/>
        <v>0</v>
      </c>
      <c r="F46" s="8"/>
      <c r="G46" s="8"/>
    </row>
    <row r="47" spans="1:9" ht="13.5">
      <c r="A47" s="43"/>
      <c r="B47" s="44"/>
      <c r="C47" s="45"/>
      <c r="D47" s="52"/>
      <c r="E47" s="54">
        <f t="shared" si="0"/>
        <v>0</v>
      </c>
      <c r="F47" s="8"/>
      <c r="G47" s="8"/>
      <c r="I47" s="71"/>
    </row>
    <row r="48" spans="1:7" ht="13.5">
      <c r="A48" s="43"/>
      <c r="B48" s="44"/>
      <c r="C48" s="45"/>
      <c r="D48" s="52"/>
      <c r="E48" s="54">
        <f t="shared" si="0"/>
        <v>0</v>
      </c>
      <c r="F48" s="8"/>
      <c r="G48" s="8"/>
    </row>
    <row r="49" spans="1:7" ht="13.5" thickBot="1">
      <c r="A49" s="53"/>
      <c r="B49" s="53"/>
      <c r="C49" s="53"/>
      <c r="D49" s="50" t="s">
        <v>38</v>
      </c>
      <c r="E49" s="51">
        <f>IF(SUM(E24:E48)=0,"",SUM(E24:E48))</f>
      </c>
      <c r="F49" s="8"/>
      <c r="G49" s="8"/>
    </row>
    <row r="50" spans="1:7" ht="12.75">
      <c r="A50" s="35" t="s">
        <v>35</v>
      </c>
      <c r="B50" s="25"/>
      <c r="C50" s="26"/>
      <c r="D50" s="25"/>
      <c r="E50" s="27"/>
      <c r="F50" s="93" t="s">
        <v>22</v>
      </c>
      <c r="G50" s="94"/>
    </row>
    <row r="51" spans="2:7" ht="12.75" customHeight="1">
      <c r="B51" s="13" t="s">
        <v>26</v>
      </c>
      <c r="C51" s="38"/>
      <c r="D51" s="41"/>
      <c r="E51" s="39"/>
      <c r="F51" s="80" t="s">
        <v>33</v>
      </c>
      <c r="G51" s="81"/>
    </row>
    <row r="52" spans="2:7" ht="12.75">
      <c r="B52" s="14" t="s">
        <v>27</v>
      </c>
      <c r="C52" s="37"/>
      <c r="D52" s="41">
        <f>IF(C52=0,"",IF(SUM(E24:E48)=0,"",(SUM(E24:E48)*C52)))</f>
      </c>
      <c r="E52" s="39">
        <f>IF(D52&lt;&gt;" ",D52,"")</f>
      </c>
      <c r="F52" s="8"/>
      <c r="G52" s="8"/>
    </row>
    <row r="53" spans="1:7" ht="12.75">
      <c r="A53" s="24" t="s">
        <v>28</v>
      </c>
      <c r="B53" s="13"/>
      <c r="C53" s="37"/>
      <c r="D53" s="41">
        <f>IF(C53=0,"",IF(SUM(E24:E48)=0,"",(SUM(E24:E48)*C53)))</f>
      </c>
      <c r="E53" s="39">
        <f>IF(D53&lt;&gt;" ",D53,"")</f>
      </c>
      <c r="F53" s="8"/>
      <c r="G53" s="8"/>
    </row>
    <row r="54" spans="2:7" ht="12.75" customHeight="1">
      <c r="B54" s="61"/>
      <c r="C54" s="37"/>
      <c r="D54" s="63">
        <f>IF(C54=0,"",IF(SUM(E24:E48)=0,"",(SUM(E24:E48)*C54)))</f>
      </c>
      <c r="E54" s="64">
        <f>IF(D54&lt;&gt;" ",D54,"")</f>
      </c>
      <c r="F54" s="8"/>
      <c r="G54" s="8"/>
    </row>
    <row r="55" spans="1:9" ht="12.75">
      <c r="A55" s="53"/>
      <c r="B55" s="62"/>
      <c r="C55" s="53"/>
      <c r="D55" s="50" t="s">
        <v>24</v>
      </c>
      <c r="E55" s="51">
        <f>IF(SUM(E51:E54)=0,"",(SUM(E51:E54)))</f>
      </c>
      <c r="F55" s="8"/>
      <c r="G55" s="8"/>
      <c r="I55" s="72"/>
    </row>
    <row r="56" spans="1:7" ht="12.75">
      <c r="A56" s="28" t="s">
        <v>25</v>
      </c>
      <c r="B56" s="29"/>
      <c r="C56" s="29"/>
      <c r="D56" s="30"/>
      <c r="E56" s="27"/>
      <c r="F56" s="8"/>
      <c r="G56" s="8"/>
    </row>
    <row r="57" spans="2:7" ht="12.75">
      <c r="B57" s="6"/>
      <c r="C57" s="36" t="s">
        <v>36</v>
      </c>
      <c r="D57" s="60"/>
      <c r="E57" s="73">
        <f>IF(B57="","",IF(D57="","",B57*D57))</f>
      </c>
      <c r="F57" s="8"/>
      <c r="G57" s="8"/>
    </row>
    <row r="58" spans="2:7" ht="12.75">
      <c r="B58" s="49"/>
      <c r="D58" s="65"/>
      <c r="E58" s="76">
        <f>IF(B58="","",IF(E55="","",IF(E49="","",SUM(E55,E49)*B58)))</f>
      </c>
      <c r="F58" s="48"/>
      <c r="G58" s="8"/>
    </row>
    <row r="59" spans="1:7" ht="12">
      <c r="A59" s="53"/>
      <c r="B59" s="55" t="s">
        <v>34</v>
      </c>
      <c r="C59" s="53"/>
      <c r="D59" s="66" t="s">
        <v>24</v>
      </c>
      <c r="E59" s="58">
        <f>IF(SUM(E57:E58)=0,"",(SUM(E57:E58)))</f>
      </c>
      <c r="F59" s="8"/>
      <c r="G59" s="8"/>
    </row>
    <row r="60" spans="1:7" ht="13.5" thickBot="1">
      <c r="A60" s="56"/>
      <c r="B60" s="56"/>
      <c r="C60" s="56"/>
      <c r="D60" s="57" t="s">
        <v>23</v>
      </c>
      <c r="E60" s="59">
        <f>IF(E49="","",IF(E55="","",IF(E59="","",SUM(E49,E55,E59))))</f>
      </c>
      <c r="F60" s="15"/>
      <c r="G60" s="10"/>
    </row>
    <row r="61" spans="4:6" ht="12">
      <c r="D61" s="31" t="s">
        <v>29</v>
      </c>
      <c r="E61" s="2"/>
      <c r="F61" s="21" t="s">
        <v>32</v>
      </c>
    </row>
    <row r="63" spans="2:5" ht="12">
      <c r="B63" s="74"/>
      <c r="E63" s="2"/>
    </row>
    <row r="65" ht="16.5">
      <c r="B65" s="75"/>
    </row>
    <row r="69" ht="12">
      <c r="B69" s="16"/>
    </row>
  </sheetData>
  <sheetProtection selectLockedCells="1"/>
  <mergeCells count="31">
    <mergeCell ref="D2:G2"/>
    <mergeCell ref="D8:G8"/>
    <mergeCell ref="D11:G11"/>
    <mergeCell ref="E16:G16"/>
    <mergeCell ref="E17:G17"/>
    <mergeCell ref="D7:G7"/>
    <mergeCell ref="F4:G4"/>
    <mergeCell ref="A5:G5"/>
    <mergeCell ref="D10:G10"/>
    <mergeCell ref="B6:C6"/>
    <mergeCell ref="F22:G22"/>
    <mergeCell ref="A14:G14"/>
    <mergeCell ref="E1:F1"/>
    <mergeCell ref="F50:G50"/>
    <mergeCell ref="F21:G21"/>
    <mergeCell ref="F32:G32"/>
    <mergeCell ref="F40:G40"/>
    <mergeCell ref="D22:E22"/>
    <mergeCell ref="D12:G12"/>
    <mergeCell ref="F24:G25"/>
    <mergeCell ref="F26:G26"/>
    <mergeCell ref="D6:G6"/>
    <mergeCell ref="F51:G51"/>
    <mergeCell ref="F23:G23"/>
    <mergeCell ref="A1:C1"/>
    <mergeCell ref="A2:C2"/>
    <mergeCell ref="A3:C3"/>
    <mergeCell ref="A22:C22"/>
    <mergeCell ref="A20:G20"/>
    <mergeCell ref="A13:G13"/>
    <mergeCell ref="E18:G1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orientation="portrait" paperSize="9" scale="93"/>
  <ignoredErrors>
    <ignoredError sqref="C55:D55 B3:C3 E53 G34:G36 E52 E54 E56 F34 E5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PASTORE</dc:creator>
  <cp:keywords/>
  <dc:description/>
  <cp:lastModifiedBy>Anne ab</cp:lastModifiedBy>
  <cp:lastPrinted>2016-10-18T07:55:00Z</cp:lastPrinted>
  <dcterms:created xsi:type="dcterms:W3CDTF">2004-06-06T07:18:32Z</dcterms:created>
  <dcterms:modified xsi:type="dcterms:W3CDTF">2016-12-22T10:16:29Z</dcterms:modified>
  <cp:category/>
  <cp:version/>
  <cp:contentType/>
  <cp:contentStatus/>
</cp:coreProperties>
</file>